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475" windowHeight="8055" activeTab="1"/>
  </bookViews>
  <sheets>
    <sheet name="2019년기부금 모금액 및 활용실적명세서" sheetId="1" r:id="rId1"/>
    <sheet name="2019년기부금 지출명세서 (국내사업)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G16" i="2" l="1"/>
  <c r="L18" i="1"/>
  <c r="K18" i="1"/>
  <c r="N15" i="1"/>
  <c r="N16" i="1" s="1"/>
  <c r="N17" i="1" s="1"/>
  <c r="N14" i="1"/>
  <c r="N13" i="1"/>
  <c r="F15" i="1"/>
  <c r="F16" i="1" s="1"/>
  <c r="F17" i="1" s="1"/>
  <c r="F18" i="1" s="1"/>
  <c r="F19" i="1" s="1"/>
  <c r="F20" i="1" s="1"/>
  <c r="F14" i="1"/>
  <c r="I4" i="2" l="1"/>
  <c r="I5" i="2"/>
  <c r="I6" i="2"/>
  <c r="M16" i="2" l="1"/>
  <c r="N19" i="1" l="1"/>
</calcChain>
</file>

<file path=xl/sharedStrings.xml><?xml version="1.0" encoding="utf-8"?>
<sst xmlns="http://schemas.openxmlformats.org/spreadsheetml/2006/main" count="117" uniqueCount="78">
  <si>
    <r>
      <t>■ 소득세법 시행규칙</t>
    </r>
    <r>
      <rPr>
        <sz val="8"/>
        <color rgb="FF000000"/>
        <rFont val="돋움"/>
        <family val="3"/>
        <charset val="129"/>
      </rPr>
      <t xml:space="preserve"> [</t>
    </r>
    <r>
      <rPr>
        <sz val="8"/>
        <color rgb="FF000000"/>
        <rFont val="맑은 고딕"/>
        <family val="3"/>
        <charset val="129"/>
        <scheme val="minor"/>
      </rPr>
      <t>별지 제</t>
    </r>
    <r>
      <rPr>
        <sz val="8"/>
        <color rgb="FF000000"/>
        <rFont val="돋움"/>
        <family val="3"/>
        <charset val="129"/>
      </rPr>
      <t>6</t>
    </r>
    <r>
      <rPr>
        <sz val="8"/>
        <color rgb="FF000000"/>
        <rFont val="맑은 고딕"/>
        <family val="3"/>
        <charset val="129"/>
        <scheme val="minor"/>
      </rPr>
      <t>호의</t>
    </r>
    <r>
      <rPr>
        <sz val="8"/>
        <color rgb="FF000000"/>
        <rFont val="돋움"/>
        <family val="3"/>
        <charset val="129"/>
      </rPr>
      <t>2</t>
    </r>
    <r>
      <rPr>
        <sz val="8"/>
        <color rgb="FF000000"/>
        <rFont val="맑은 고딕"/>
        <family val="3"/>
        <charset val="129"/>
        <scheme val="minor"/>
      </rPr>
      <t>서식</t>
    </r>
    <r>
      <rPr>
        <sz val="8"/>
        <color rgb="FF000000"/>
        <rFont val="돋움"/>
        <family val="3"/>
        <charset val="129"/>
      </rPr>
      <t xml:space="preserve">] </t>
    </r>
    <r>
      <rPr>
        <sz val="8"/>
        <color rgb="FF0000FF"/>
        <rFont val="돋움"/>
        <family val="3"/>
        <charset val="129"/>
      </rPr>
      <t>&lt;</t>
    </r>
    <r>
      <rPr>
        <sz val="8"/>
        <color rgb="FF0000FF"/>
        <rFont val="맑은 고딕"/>
        <family val="3"/>
        <charset val="129"/>
        <scheme val="minor"/>
      </rPr>
      <t xml:space="preserve">신설 </t>
    </r>
    <r>
      <rPr>
        <sz val="8"/>
        <color rgb="FF0000FF"/>
        <rFont val="돋움"/>
        <family val="3"/>
        <charset val="129"/>
      </rPr>
      <t>2014.3.14&gt;</t>
    </r>
  </si>
  <si>
    <t>기부금 모금액 및 활용실적 명세서</t>
  </si>
  <si>
    <t>월별</t>
  </si>
  <si>
    <t>수입</t>
  </si>
  <si>
    <t>지출</t>
  </si>
  <si>
    <t>잔액</t>
  </si>
  <si>
    <t>전기이월</t>
  </si>
  <si>
    <t>합계</t>
  </si>
  <si>
    <t>차기이월</t>
  </si>
  <si>
    <t>지출월</t>
  </si>
  <si>
    <t>지급목적</t>
  </si>
  <si>
    <t>지급건수</t>
  </si>
  <si>
    <t>대표 지급처명</t>
  </si>
  <si>
    <t>금액</t>
  </si>
  <si>
    <t>연도별</t>
  </si>
  <si>
    <t>수혜인원</t>
  </si>
  <si>
    <t>합 계</t>
  </si>
  <si>
    <t>국가명</t>
  </si>
  <si>
    <r>
      <t>210mm×297mm[</t>
    </r>
    <r>
      <rPr>
        <sz val="8"/>
        <color rgb="FF000000"/>
        <rFont val="맑은 고딕"/>
        <family val="3"/>
        <charset val="129"/>
        <scheme val="minor"/>
      </rPr>
      <t xml:space="preserve">백상지 </t>
    </r>
    <r>
      <rPr>
        <sz val="8"/>
        <color rgb="FF000000"/>
        <rFont val="돋움체"/>
        <family val="3"/>
        <charset val="129"/>
      </rPr>
      <t>80g/</t>
    </r>
    <r>
      <rPr>
        <sz val="8"/>
        <color rgb="FF000000"/>
        <rFont val="맑은 고딕"/>
        <family val="3"/>
        <charset val="129"/>
        <scheme val="minor"/>
      </rPr>
      <t xml:space="preserve">㎡ 또는 중질지 </t>
    </r>
    <r>
      <rPr>
        <sz val="8"/>
        <color rgb="FF000000"/>
        <rFont val="돋움체"/>
        <family val="3"/>
        <charset val="129"/>
      </rPr>
      <t>80g/</t>
    </r>
    <r>
      <rPr>
        <sz val="8"/>
        <color rgb="FF000000"/>
        <rFont val="맑은 고딕"/>
        <family val="3"/>
        <charset val="129"/>
        <scheme val="minor"/>
      </rPr>
      <t>㎡</t>
    </r>
    <r>
      <rPr>
        <sz val="8"/>
        <color rgb="FF000000"/>
        <rFont val="돋움체"/>
        <family val="3"/>
        <charset val="129"/>
      </rPr>
      <t>]</t>
    </r>
  </si>
  <si>
    <t>1월</t>
    <phoneticPr fontId="11" type="noConversion"/>
  </si>
  <si>
    <t>2월</t>
    <phoneticPr fontId="1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</si>
  <si>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</si>
  <si>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</si>
  <si>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</si>
  <si>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</si>
  <si>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</si>
  <si>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</si>
  <si>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</si>
  <si>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</si>
  <si>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</si>
  <si>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</si>
  <si>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계</t>
    <phoneticPr fontId="11" type="noConversion"/>
  </si>
  <si>
    <t>(앞쪽)</t>
  </si>
  <si>
    <t>1. 기본사항</t>
  </si>
  <si>
    <t>⑤전자우편주소 ulsansindo1310@hanmail.net</t>
  </si>
  <si>
    <t>⑥ 사업연도 1971년 2월</t>
  </si>
  <si>
    <t>⑦ 전화번호 052)271-1310</t>
  </si>
  <si>
    <t>소재지 울산시 남구 화합로 120번길 1 (농민상회4층)</t>
  </si>
  <si>
    <r>
      <t xml:space="preserve">2. 기부금의 수입ㆍ지출 명세 </t>
    </r>
    <r>
      <rPr>
        <sz val="9"/>
        <color rgb="FF000000"/>
        <rFont val="맑은 고딕"/>
        <family val="3"/>
        <charset val="129"/>
        <scheme val="minor"/>
      </rPr>
      <t>(단위: 원)</t>
    </r>
  </si>
  <si>
    <t>1월</t>
  </si>
  <si>
    <t>2월</t>
  </si>
  <si>
    <r>
      <t xml:space="preserve">3. 기부금 지출 명세서(국내사업) </t>
    </r>
    <r>
      <rPr>
        <sz val="9"/>
        <color rgb="FF000000"/>
        <rFont val="맑은 고딕"/>
        <family val="3"/>
        <charset val="129"/>
        <scheme val="minor"/>
      </rPr>
      <t>(단위: 원)</t>
    </r>
  </si>
  <si>
    <t>(단체명/개인)</t>
  </si>
  <si>
    <r>
      <t xml:space="preserve">4. 기부금 지출 명세서 (국외사업) </t>
    </r>
    <r>
      <rPr>
        <sz val="9"/>
        <color rgb="FF000000"/>
        <rFont val="맑은 고딕"/>
        <family val="3"/>
        <charset val="129"/>
        <scheme val="minor"/>
      </rPr>
      <t>(단위: 원)</t>
    </r>
  </si>
  <si>
    <t>지급
건수</t>
    <phoneticPr fontId="11" type="noConversion"/>
  </si>
  <si>
    <t>별첨</t>
    <phoneticPr fontId="11" type="noConversion"/>
  </si>
  <si>
    <t>ㅡ</t>
    <phoneticPr fontId="11" type="noConversion"/>
  </si>
  <si>
    <t>ㅡ</t>
    <phoneticPr fontId="11" type="noConversion"/>
  </si>
  <si>
    <t>3월</t>
    <phoneticPr fontId="11" type="noConversion"/>
  </si>
  <si>
    <t>③ 대표자 이 병 호</t>
    <phoneticPr fontId="11" type="noConversion"/>
  </si>
  <si>
    <t>① 법인명 (사)울산광역시불교신도회</t>
    <phoneticPr fontId="11" type="noConversion"/>
  </si>
  <si>
    <r>
      <t>② 사업자등록번호</t>
    </r>
    <r>
      <rPr>
        <sz val="9"/>
        <color rgb="FF000000"/>
        <rFont val="맑은 고딕"/>
        <family val="3"/>
        <charset val="129"/>
        <scheme val="minor"/>
      </rPr>
      <t>(고유번호) 851-82-00063</t>
    </r>
    <phoneticPr fontId="11" type="noConversion"/>
  </si>
  <si>
    <t>108순례, 일반관리비 외</t>
    <phoneticPr fontId="11" type="noConversion"/>
  </si>
  <si>
    <r>
      <t xml:space="preserve">           </t>
    </r>
    <r>
      <rPr>
        <b/>
        <sz val="16"/>
        <color rgb="FF000000"/>
        <rFont val="굴림체"/>
        <family val="3"/>
        <charset val="129"/>
      </rPr>
      <t xml:space="preserve">  기부금 지출 명세서(국내사업) </t>
    </r>
    <r>
      <rPr>
        <sz val="16"/>
        <color rgb="FF000000"/>
        <rFont val="굴림체"/>
        <family val="3"/>
        <charset val="129"/>
      </rPr>
      <t>(단위: 원)</t>
    </r>
    <phoneticPr fontId="11" type="noConversion"/>
  </si>
  <si>
    <t>④ 기부단체구분  지정기부금단체</t>
    <phoneticPr fontId="11" type="noConversion"/>
  </si>
  <si>
    <t>⑧ 기부금지정연도 2019년 12월26일</t>
    <phoneticPr fontId="11" type="noConversion"/>
  </si>
  <si>
    <t>2019년신년광고료,적십자회비                  일반관리비 외</t>
    <phoneticPr fontId="11" type="noConversion"/>
  </si>
  <si>
    <t>불교신문사,              대한적십자회</t>
    <phoneticPr fontId="11" type="noConversion"/>
  </si>
  <si>
    <t xml:space="preserve">108순례.일반관리비 외 </t>
    <phoneticPr fontId="11" type="noConversion"/>
  </si>
  <si>
    <t xml:space="preserve">108순례,일반관리비 외 </t>
    <phoneticPr fontId="11" type="noConversion"/>
  </si>
  <si>
    <t>파계사.정기총회 외</t>
    <phoneticPr fontId="11" type="noConversion"/>
  </si>
  <si>
    <t>백양사 외</t>
    <phoneticPr fontId="11" type="noConversion"/>
  </si>
  <si>
    <t xml:space="preserve">만등불사, 108순례,일반관리비 외 </t>
    <phoneticPr fontId="11" type="noConversion"/>
  </si>
  <si>
    <t xml:space="preserve">2019년태화강연등축제 행사지원금,             108순례,일반관리비 외 </t>
    <phoneticPr fontId="11" type="noConversion"/>
  </si>
  <si>
    <t>태화강연등축제,   고운사외</t>
    <phoneticPr fontId="11" type="noConversion"/>
  </si>
  <si>
    <t>만등불사,성지순례, 일반관리비 외</t>
    <phoneticPr fontId="11" type="noConversion"/>
  </si>
  <si>
    <t>마곡사 외</t>
    <phoneticPr fontId="11" type="noConversion"/>
  </si>
  <si>
    <t>108순례,만등불사,일반관리비 외</t>
    <phoneticPr fontId="11" type="noConversion"/>
  </si>
  <si>
    <t>대흥사,소림원 외</t>
    <phoneticPr fontId="11" type="noConversion"/>
  </si>
  <si>
    <t>석종사,불교여성회 외</t>
    <phoneticPr fontId="11" type="noConversion"/>
  </si>
  <si>
    <t>법주사,백양사 외</t>
    <phoneticPr fontId="11" type="noConversion"/>
  </si>
  <si>
    <t>일반관리비 외</t>
    <phoneticPr fontId="11" type="noConversion"/>
  </si>
  <si>
    <t>일반관리비</t>
    <phoneticPr fontId="11" type="noConversion"/>
  </si>
  <si>
    <t>벽선암 외</t>
    <phoneticPr fontId="11" type="noConversion"/>
  </si>
  <si>
    <t>불교합창제,일반괸리비 외</t>
    <phoneticPr fontId="11" type="noConversion"/>
  </si>
  <si>
    <t>함께하는사람들 외</t>
    <phoneticPr fontId="11" type="noConversion"/>
  </si>
  <si>
    <t>조계종사암연합합창단,외</t>
    <phoneticPr fontId="11" type="noConversion"/>
  </si>
  <si>
    <t>불교합창제,송년회,일반관리비외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</si>
</sst>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\(#,##0\)"/>
  </numFmts>
  <fonts count="1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inor"/>
    </font>
    <font>
      <sz val="8"/>
      <color rgb="FF000000"/>
      <name val="돋움"/>
      <family val="3"/>
      <charset val="129"/>
    </font>
    <font>
      <sz val="8"/>
      <color rgb="FF0000FF"/>
      <name val="돋움"/>
      <family val="3"/>
      <charset val="129"/>
    </font>
    <font>
      <sz val="8"/>
      <color rgb="FF0000FF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16"/>
      <color rgb="FF000000"/>
      <name val="굴림체"/>
      <family val="3"/>
      <charset val="129"/>
    </font>
    <font>
      <sz val="16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8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5D5D5D"/>
      </bottom>
      <diagonal/>
    </border>
    <border>
      <left/>
      <right style="thin">
        <color rgb="FF5D5D5D"/>
      </right>
      <top style="thin">
        <color rgb="FF5D5D5D"/>
      </top>
      <bottom style="thin">
        <color rgb="FF5D5D5D"/>
      </bottom>
      <diagonal/>
    </border>
    <border>
      <left/>
      <right/>
      <top style="thin">
        <color rgb="FF5D5D5D"/>
      </top>
      <bottom style="thin">
        <color rgb="FF5D5D5D"/>
      </bottom>
      <diagonal/>
    </border>
    <border>
      <left style="thin">
        <color rgb="FF5D5D5D"/>
      </left>
      <right/>
      <top style="thin">
        <color rgb="FF5D5D5D"/>
      </top>
      <bottom style="thin">
        <color rgb="FF5D5D5D"/>
      </bottom>
      <diagonal/>
    </border>
    <border>
      <left/>
      <right/>
      <top style="thin">
        <color rgb="FF5D5D5D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5D5D5D"/>
      </bottom>
      <diagonal/>
    </border>
    <border>
      <left style="thin">
        <color rgb="FF5D5D5D"/>
      </left>
      <right style="thin">
        <color rgb="FF5D5D5D"/>
      </right>
      <top style="thin">
        <color rgb="FF5D5D5D"/>
      </top>
      <bottom style="thin">
        <color rgb="FF5D5D5D"/>
      </bottom>
      <diagonal/>
    </border>
    <border>
      <left style="thin">
        <color rgb="FF5D5D5D"/>
      </left>
      <right/>
      <top style="thin">
        <color rgb="FF5D5D5D"/>
      </top>
      <bottom/>
      <diagonal/>
    </border>
    <border>
      <left/>
      <right/>
      <top style="thin">
        <color rgb="FF5D5D5D"/>
      </top>
      <bottom/>
      <diagonal/>
    </border>
    <border>
      <left/>
      <right style="thin">
        <color rgb="FF5D5D5D"/>
      </right>
      <top style="thin">
        <color rgb="FF5D5D5D"/>
      </top>
      <bottom/>
      <diagonal/>
    </border>
    <border>
      <left style="thin">
        <color rgb="FF5D5D5D"/>
      </left>
      <right/>
      <top/>
      <bottom style="medium">
        <color rgb="FF000000"/>
      </bottom>
      <diagonal/>
    </border>
    <border>
      <left/>
      <right style="thin">
        <color rgb="FF5D5D5D"/>
      </right>
      <top/>
      <bottom style="medium">
        <color rgb="FF000000"/>
      </bottom>
      <diagonal/>
    </border>
    <border>
      <left style="thin">
        <color rgb="FF5D5D5D"/>
      </left>
      <right style="thin">
        <color rgb="FF5D5D5D"/>
      </right>
      <top style="thin">
        <color rgb="FF5D5D5D"/>
      </top>
      <bottom/>
      <diagonal/>
    </border>
    <border>
      <left style="thin">
        <color rgb="FF5D5D5D"/>
      </left>
      <right style="thin">
        <color rgb="FF5D5D5D"/>
      </right>
      <top/>
      <bottom style="medium">
        <color rgb="FF000000"/>
      </bottom>
      <diagonal/>
    </border>
    <border>
      <left style="thin">
        <color rgb="FF5D5D5D"/>
      </left>
      <right/>
      <top style="thin">
        <color rgb="FF5D5D5D"/>
      </top>
      <bottom style="medium">
        <color rgb="FF000000"/>
      </bottom>
      <diagonal/>
    </border>
    <border>
      <left/>
      <right style="thin">
        <color rgb="FF5D5D5D"/>
      </right>
      <top style="thin">
        <color rgb="FF5D5D5D"/>
      </top>
      <bottom style="medium">
        <color rgb="FF000000"/>
      </bottom>
      <diagonal/>
    </border>
    <border>
      <left/>
      <right/>
      <top/>
      <bottom style="thin">
        <color rgb="FF5D5D5D"/>
      </bottom>
      <diagonal/>
    </border>
    <border>
      <left/>
      <right style="thin">
        <color rgb="FF5D5D5D"/>
      </right>
      <top/>
      <bottom style="thin">
        <color rgb="FF5D5D5D"/>
      </bottom>
      <diagonal/>
    </border>
    <border>
      <left style="thin">
        <color rgb="FF5D5D5D"/>
      </left>
      <right/>
      <top/>
      <bottom style="thin">
        <color rgb="FF5D5D5D"/>
      </bottom>
      <diagonal/>
    </border>
    <border>
      <left/>
      <right/>
      <top style="thin">
        <color rgb="FF000000"/>
      </top>
      <bottom style="thin">
        <color rgb="FF939393"/>
      </bottom>
      <diagonal/>
    </border>
    <border>
      <left/>
      <right style="thin">
        <color rgb="FF939393"/>
      </right>
      <top style="thin">
        <color rgb="FF939393"/>
      </top>
      <bottom style="thin">
        <color rgb="FF939393"/>
      </bottom>
      <diagonal/>
    </border>
    <border>
      <left/>
      <right style="thin">
        <color rgb="FF939393"/>
      </right>
      <top style="thin">
        <color rgb="FF939393"/>
      </top>
      <bottom/>
      <diagonal/>
    </border>
    <border>
      <left/>
      <right style="thin">
        <color rgb="FF939393"/>
      </right>
      <top/>
      <bottom style="thin">
        <color rgb="FF939393"/>
      </bottom>
      <diagonal/>
    </border>
    <border>
      <left style="thin">
        <color rgb="FF939393"/>
      </left>
      <right/>
      <top style="thin">
        <color rgb="FF939393"/>
      </top>
      <bottom/>
      <diagonal/>
    </border>
    <border>
      <left style="thin">
        <color rgb="FF939393"/>
      </left>
      <right/>
      <top/>
      <bottom style="thin">
        <color rgb="FF939393"/>
      </bottom>
      <diagonal/>
    </border>
    <border>
      <left/>
      <right/>
      <top style="thin">
        <color rgb="FF939393"/>
      </top>
      <bottom/>
      <diagonal/>
    </border>
    <border>
      <left/>
      <right/>
      <top/>
      <bottom style="thin">
        <color rgb="FF939393"/>
      </bottom>
      <diagonal/>
    </border>
    <border>
      <left style="thin">
        <color rgb="FF939393"/>
      </left>
      <right/>
      <top style="thin">
        <color rgb="FF939393"/>
      </top>
      <bottom style="thin">
        <color rgb="FF939393"/>
      </bottom>
      <diagonal/>
    </border>
    <border>
      <left/>
      <right/>
      <top style="thin">
        <color rgb="FF939393"/>
      </top>
      <bottom style="thin">
        <color rgb="FF93939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5D5D5D"/>
      </bottom>
      <diagonal/>
    </border>
    <border>
      <left/>
      <right style="thin">
        <color rgb="FF000000"/>
      </right>
      <top style="medium">
        <color rgb="FF000000"/>
      </top>
      <bottom style="thin">
        <color rgb="FF5D5D5D"/>
      </bottom>
      <diagonal/>
    </border>
    <border>
      <left style="thin">
        <color rgb="FF000000"/>
      </left>
      <right/>
      <top style="thin">
        <color rgb="FF5D5D5D"/>
      </top>
      <bottom style="thin">
        <color rgb="FF5D5D5D"/>
      </bottom>
      <diagonal/>
    </border>
    <border>
      <left/>
      <right style="thin">
        <color rgb="FF000000"/>
      </right>
      <top style="thin">
        <color rgb="FF5D5D5D"/>
      </top>
      <bottom style="thin">
        <color rgb="FF5D5D5D"/>
      </bottom>
      <diagonal/>
    </border>
    <border>
      <left style="thin">
        <color rgb="FF000000"/>
      </left>
      <right/>
      <top style="thin">
        <color rgb="FF5D5D5D"/>
      </top>
      <bottom style="medium">
        <color rgb="FF000000"/>
      </bottom>
      <diagonal/>
    </border>
    <border>
      <left/>
      <right style="thin">
        <color rgb="FF000000"/>
      </right>
      <top style="thin">
        <color rgb="FF5D5D5D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5D5D5D"/>
      </bottom>
      <diagonal/>
    </border>
    <border>
      <left/>
      <right style="thin">
        <color rgb="FF000000"/>
      </right>
      <top style="thin">
        <color rgb="FF000000"/>
      </top>
      <bottom style="thin">
        <color rgb="FF5D5D5D"/>
      </bottom>
      <diagonal/>
    </border>
    <border>
      <left style="thin">
        <color rgb="FF5D5D5D"/>
      </left>
      <right style="thin">
        <color rgb="FF000000"/>
      </right>
      <top style="thin">
        <color rgb="FF5D5D5D"/>
      </top>
      <bottom style="thin">
        <color rgb="FF5D5D5D"/>
      </bottom>
      <diagonal/>
    </border>
    <border>
      <left style="thin">
        <color rgb="FF5D5D5D"/>
      </left>
      <right style="thin">
        <color rgb="FF000000"/>
      </right>
      <top style="thin">
        <color rgb="FF5D5D5D"/>
      </top>
      <bottom/>
      <diagonal/>
    </border>
    <border>
      <left style="thin">
        <color rgb="FF5D5D5D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5D5D5D"/>
      </top>
      <bottom/>
      <diagonal/>
    </border>
    <border>
      <left/>
      <right style="thin">
        <color rgb="FF000000"/>
      </right>
      <top style="thin">
        <color rgb="FF5D5D5D"/>
      </top>
      <bottom/>
      <diagonal/>
    </border>
    <border>
      <left style="thin">
        <color rgb="FF000000"/>
      </left>
      <right/>
      <top/>
      <bottom style="thin">
        <color rgb="FF5D5D5D"/>
      </bottom>
      <diagonal/>
    </border>
    <border>
      <left/>
      <right style="thin">
        <color rgb="FF000000"/>
      </right>
      <top/>
      <bottom style="thin">
        <color rgb="FF5D5D5D"/>
      </bottom>
      <diagonal/>
    </border>
    <border>
      <left style="thin">
        <color rgb="FF000000"/>
      </left>
      <right/>
      <top style="thin">
        <color rgb="FF000000"/>
      </top>
      <bottom style="thin">
        <color rgb="FF939393"/>
      </bottom>
      <diagonal/>
    </border>
    <border>
      <left/>
      <right style="thin">
        <color rgb="FF000000"/>
      </right>
      <top style="thin">
        <color rgb="FF000000"/>
      </top>
      <bottom style="thin">
        <color rgb="FF939393"/>
      </bottom>
      <diagonal/>
    </border>
    <border>
      <left style="thin">
        <color rgb="FF000000"/>
      </left>
      <right style="thin">
        <color rgb="FF939393"/>
      </right>
      <top style="thin">
        <color rgb="FF939393"/>
      </top>
      <bottom/>
      <diagonal/>
    </border>
    <border>
      <left/>
      <right style="thin">
        <color rgb="FF000000"/>
      </right>
      <top style="thin">
        <color rgb="FF939393"/>
      </top>
      <bottom/>
      <diagonal/>
    </border>
    <border>
      <left style="thin">
        <color rgb="FF000000"/>
      </left>
      <right style="thin">
        <color rgb="FF939393"/>
      </right>
      <top/>
      <bottom style="thin">
        <color rgb="FF939393"/>
      </bottom>
      <diagonal/>
    </border>
    <border>
      <left/>
      <right style="thin">
        <color rgb="FF000000"/>
      </right>
      <top/>
      <bottom style="thin">
        <color rgb="FF939393"/>
      </bottom>
      <diagonal/>
    </border>
    <border>
      <left style="thin">
        <color rgb="FF000000"/>
      </left>
      <right style="thin">
        <color rgb="FF939393"/>
      </right>
      <top style="thin">
        <color rgb="FF939393"/>
      </top>
      <bottom style="thin">
        <color rgb="FF939393"/>
      </bottom>
      <diagonal/>
    </border>
    <border>
      <left/>
      <right style="thin">
        <color rgb="FF000000"/>
      </right>
      <top style="thin">
        <color rgb="FF939393"/>
      </top>
      <bottom style="thin">
        <color rgb="FF939393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5D5D5D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49" xfId="0" applyNumberFormat="1" applyFont="1" applyBorder="1" applyAlignment="1">
      <alignment horizontal="right" vertical="center" wrapText="1"/>
    </xf>
    <xf numFmtId="0" fontId="14" fillId="0" borderId="78" xfId="0" applyFont="1" applyBorder="1" applyAlignment="1">
      <alignment horizontal="center" vertical="center"/>
    </xf>
    <xf numFmtId="0" fontId="13" fillId="0" borderId="68" xfId="0" applyFont="1" applyBorder="1" applyAlignment="1">
      <alignment horizontal="center" vertical="center" wrapText="1"/>
    </xf>
    <xf numFmtId="0" fontId="14" fillId="0" borderId="0" xfId="0" applyFont="1">
      <alignment vertical="center"/>
    </xf>
    <xf numFmtId="176" fontId="14" fillId="0" borderId="0" xfId="0" applyNumberFormat="1" applyFont="1">
      <alignment vertical="center"/>
    </xf>
    <xf numFmtId="176" fontId="0" fillId="0" borderId="0" xfId="0" applyNumberFormat="1">
      <alignment vertical="center"/>
    </xf>
    <xf numFmtId="0" fontId="8" fillId="0" borderId="64" xfId="0" applyFont="1" applyBorder="1" applyAlignment="1">
      <alignment horizontal="right" vertical="center" wrapText="1"/>
    </xf>
    <xf numFmtId="0" fontId="8" fillId="0" borderId="65" xfId="0" applyFont="1" applyBorder="1" applyAlignment="1">
      <alignment horizontal="right" vertical="center" wrapText="1"/>
    </xf>
    <xf numFmtId="0" fontId="8" fillId="0" borderId="66" xfId="0" applyFont="1" applyBorder="1" applyAlignment="1">
      <alignment horizontal="right" vertical="center" wrapText="1"/>
    </xf>
    <xf numFmtId="0" fontId="9" fillId="0" borderId="5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67" xfId="0" applyFont="1" applyFill="1" applyBorder="1" applyAlignment="1">
      <alignment horizontal="center" vertical="center" wrapText="1"/>
    </xf>
    <xf numFmtId="0" fontId="9" fillId="0" borderId="54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justify" vertical="center" wrapText="1"/>
    </xf>
    <xf numFmtId="0" fontId="9" fillId="0" borderId="22" xfId="0" applyFont="1" applyBorder="1" applyAlignment="1">
      <alignment horizontal="justify" vertical="center" wrapText="1"/>
    </xf>
    <xf numFmtId="0" fontId="9" fillId="0" borderId="57" xfId="0" applyFont="1" applyBorder="1" applyAlignment="1">
      <alignment horizontal="justify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18" xfId="0" applyFont="1" applyFill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44" xfId="0" applyFont="1" applyBorder="1" applyAlignment="1">
      <alignment horizontal="justify" vertical="center" wrapText="1"/>
    </xf>
    <xf numFmtId="0" fontId="2" fillId="0" borderId="45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46" xfId="0" applyFont="1" applyBorder="1" applyAlignment="1">
      <alignment horizontal="justify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41" fontId="2" fillId="0" borderId="5" xfId="1" applyFont="1" applyBorder="1" applyAlignment="1">
      <alignment horizontal="justify" vertical="center" wrapText="1"/>
    </xf>
    <xf numFmtId="41" fontId="2" fillId="0" borderId="42" xfId="1" applyFont="1" applyBorder="1" applyAlignment="1">
      <alignment horizontal="justify" vertical="center" wrapText="1"/>
    </xf>
    <xf numFmtId="0" fontId="2" fillId="0" borderId="4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42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2" fillId="0" borderId="50" xfId="0" applyNumberFormat="1" applyFont="1" applyBorder="1" applyAlignment="1">
      <alignment horizontal="right" vertical="center" wrapText="1"/>
    </xf>
    <xf numFmtId="0" fontId="2" fillId="0" borderId="51" xfId="0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9" fillId="0" borderId="47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48" xfId="0" applyFont="1" applyBorder="1" applyAlignment="1">
      <alignment horizontal="justify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41" fontId="2" fillId="0" borderId="5" xfId="1" applyFont="1" applyBorder="1" applyAlignment="1">
      <alignment horizontal="right" vertical="center" wrapText="1"/>
    </xf>
    <xf numFmtId="41" fontId="2" fillId="0" borderId="3" xfId="1" applyFont="1" applyBorder="1" applyAlignment="1">
      <alignment horizontal="right" vertical="center" wrapText="1"/>
    </xf>
    <xf numFmtId="0" fontId="2" fillId="0" borderId="41" xfId="0" applyFont="1" applyBorder="1" applyAlignment="1">
      <alignment horizontal="justify" vertical="center" wrapText="1"/>
    </xf>
    <xf numFmtId="0" fontId="3" fillId="0" borderId="32" xfId="0" applyFont="1" applyBorder="1" applyAlignment="1">
      <alignment horizontal="justify" vertical="center" wrapText="1"/>
    </xf>
    <xf numFmtId="0" fontId="3" fillId="0" borderId="33" xfId="0" applyFont="1" applyBorder="1" applyAlignment="1">
      <alignment horizontal="justify" vertical="center" wrapText="1"/>
    </xf>
    <xf numFmtId="0" fontId="3" fillId="0" borderId="34" xfId="0" applyFont="1" applyBorder="1" applyAlignment="1">
      <alignment horizontal="justify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38" xfId="0" applyFont="1" applyBorder="1" applyAlignment="1">
      <alignment horizontal="right" vertical="center" wrapText="1"/>
    </xf>
    <xf numFmtId="0" fontId="9" fillId="0" borderId="39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9" fillId="0" borderId="40" xfId="0" applyFont="1" applyBorder="1" applyAlignment="1">
      <alignment horizontal="justify" vertical="center" wrapText="1"/>
    </xf>
    <xf numFmtId="0" fontId="2" fillId="0" borderId="43" xfId="0" applyFont="1" applyBorder="1" applyAlignment="1">
      <alignment horizontal="justify" vertical="center" wrapText="1"/>
    </xf>
    <xf numFmtId="0" fontId="13" fillId="0" borderId="72" xfId="0" applyFont="1" applyBorder="1" applyAlignment="1">
      <alignment horizontal="center" vertical="center" wrapText="1"/>
    </xf>
    <xf numFmtId="0" fontId="13" fillId="0" borderId="68" xfId="0" applyFont="1" applyBorder="1" applyAlignment="1">
      <alignment horizontal="center" vertical="center" wrapText="1"/>
    </xf>
    <xf numFmtId="0" fontId="13" fillId="0" borderId="68" xfId="0" applyFont="1" applyBorder="1" applyAlignment="1">
      <alignment vertical="center" wrapText="1"/>
    </xf>
    <xf numFmtId="0" fontId="13" fillId="0" borderId="68" xfId="0" applyFont="1" applyBorder="1" applyAlignment="1">
      <alignment horizontal="justify" vertical="center" wrapText="1"/>
    </xf>
    <xf numFmtId="41" fontId="13" fillId="0" borderId="68" xfId="1" applyFont="1" applyBorder="1" applyAlignment="1">
      <alignment horizontal="right" vertical="center" wrapText="1"/>
    </xf>
    <xf numFmtId="41" fontId="13" fillId="0" borderId="73" xfId="1" applyFont="1" applyBorder="1" applyAlignment="1">
      <alignment horizontal="right" vertical="center" wrapText="1"/>
    </xf>
    <xf numFmtId="0" fontId="13" fillId="0" borderId="68" xfId="0" applyFont="1" applyBorder="1" applyAlignment="1">
      <alignment horizontal="justify" vertical="center"/>
    </xf>
    <xf numFmtId="0" fontId="13" fillId="0" borderId="74" xfId="0" applyFont="1" applyBorder="1" applyAlignment="1">
      <alignment horizontal="center" vertical="center" wrapText="1"/>
    </xf>
    <xf numFmtId="0" fontId="13" fillId="0" borderId="75" xfId="0" applyFont="1" applyBorder="1" applyAlignment="1">
      <alignment horizontal="center" vertical="center" wrapText="1"/>
    </xf>
    <xf numFmtId="0" fontId="13" fillId="0" borderId="75" xfId="0" applyFont="1" applyBorder="1" applyAlignment="1">
      <alignment horizontal="justify" vertical="center" wrapText="1"/>
    </xf>
    <xf numFmtId="41" fontId="15" fillId="0" borderId="75" xfId="1" applyFont="1" applyBorder="1" applyAlignment="1">
      <alignment horizontal="right" vertical="center" wrapText="1"/>
    </xf>
    <xf numFmtId="41" fontId="15" fillId="0" borderId="76" xfId="1" applyFont="1" applyBorder="1" applyAlignment="1">
      <alignment horizontal="right" vertical="center" wrapText="1"/>
    </xf>
    <xf numFmtId="0" fontId="13" fillId="0" borderId="77" xfId="0" applyFont="1" applyBorder="1" applyAlignment="1">
      <alignment horizontal="center" vertical="center" wrapText="1"/>
    </xf>
    <xf numFmtId="0" fontId="13" fillId="0" borderId="78" xfId="0" applyFont="1" applyBorder="1" applyAlignment="1">
      <alignment horizontal="center" vertical="center" wrapText="1"/>
    </xf>
    <xf numFmtId="0" fontId="13" fillId="0" borderId="83" xfId="0" applyFont="1" applyBorder="1" applyAlignment="1">
      <alignment vertical="center" wrapText="1"/>
    </xf>
    <xf numFmtId="0" fontId="13" fillId="0" borderId="84" xfId="0" applyFont="1" applyBorder="1" applyAlignment="1">
      <alignment vertical="center" wrapText="1"/>
    </xf>
    <xf numFmtId="0" fontId="13" fillId="0" borderId="85" xfId="0" applyFont="1" applyBorder="1" applyAlignment="1">
      <alignment vertical="center" wrapText="1"/>
    </xf>
    <xf numFmtId="0" fontId="13" fillId="0" borderId="83" xfId="0" applyFont="1" applyBorder="1" applyAlignment="1">
      <alignment horizontal="justify" vertical="center"/>
    </xf>
    <xf numFmtId="0" fontId="13" fillId="0" borderId="84" xfId="0" applyFont="1" applyBorder="1" applyAlignment="1">
      <alignment horizontal="justify" vertical="center"/>
    </xf>
    <xf numFmtId="0" fontId="13" fillId="0" borderId="85" xfId="0" applyFont="1" applyBorder="1" applyAlignment="1">
      <alignment horizontal="justify" vertical="center"/>
    </xf>
    <xf numFmtId="41" fontId="13" fillId="0" borderId="78" xfId="1" applyFont="1" applyBorder="1" applyAlignment="1">
      <alignment horizontal="right" vertical="center" wrapText="1"/>
    </xf>
    <xf numFmtId="41" fontId="13" fillId="0" borderId="79" xfId="1" applyFont="1" applyBorder="1" applyAlignment="1">
      <alignment horizontal="right" vertical="center" wrapText="1"/>
    </xf>
    <xf numFmtId="0" fontId="13" fillId="0" borderId="80" xfId="0" applyFont="1" applyBorder="1" applyAlignment="1">
      <alignment vertical="center" wrapText="1"/>
    </xf>
    <xf numFmtId="0" fontId="13" fillId="0" borderId="81" xfId="0" applyFont="1" applyBorder="1" applyAlignment="1">
      <alignment vertical="center" wrapText="1"/>
    </xf>
    <xf numFmtId="0" fontId="13" fillId="0" borderId="82" xfId="0" applyFont="1" applyBorder="1" applyAlignment="1">
      <alignment vertical="center" wrapText="1"/>
    </xf>
    <xf numFmtId="0" fontId="12" fillId="0" borderId="0" xfId="0" applyFont="1" applyBorder="1" applyAlignment="1">
      <alignment horizontal="justify" vertical="center" wrapText="1"/>
    </xf>
    <xf numFmtId="0" fontId="13" fillId="0" borderId="69" xfId="0" applyFont="1" applyBorder="1" applyAlignment="1">
      <alignment horizontal="center" vertical="center" wrapText="1"/>
    </xf>
    <xf numFmtId="0" fontId="13" fillId="0" borderId="70" xfId="0" applyFont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center" wrapText="1"/>
    </xf>
    <xf numFmtId="0" fontId="13" fillId="0" borderId="76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opLeftCell="A19" workbookViewId="0">
      <selection activeCell="V28" sqref="V28"/>
    </sheetView>
  </sheetViews>
  <sheetFormatPr defaultRowHeight="16.5" x14ac:dyDescent="0.3"/>
  <cols>
    <col min="1" max="1" width="6.5" customWidth="1"/>
    <col min="2" max="2" width="0.75" customWidth="1"/>
    <col min="4" max="4" width="0.5" customWidth="1"/>
    <col min="5" max="5" width="10.125" customWidth="1"/>
    <col min="7" max="7" width="2.25" customWidth="1"/>
    <col min="8" max="8" width="7.75" customWidth="1"/>
    <col min="9" max="9" width="2.625" hidden="1" customWidth="1"/>
    <col min="10" max="10" width="9" hidden="1" customWidth="1"/>
    <col min="11" max="11" width="10.375" customWidth="1"/>
    <col min="12" max="12" width="5.25" customWidth="1"/>
    <col min="13" max="13" width="5.75" customWidth="1"/>
    <col min="14" max="14" width="11" customWidth="1"/>
  </cols>
  <sheetData>
    <row r="1" spans="1:14" x14ac:dyDescent="0.3">
      <c r="A1" s="100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2"/>
    </row>
    <row r="2" spans="1:14" ht="18.75" customHeight="1" x14ac:dyDescent="0.3">
      <c r="A2" s="103" t="s">
        <v>1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5"/>
    </row>
    <row r="3" spans="1:14" ht="17.25" thickBot="1" x14ac:dyDescent="0.35">
      <c r="A3" s="106" t="s">
        <v>32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8"/>
    </row>
    <row r="4" spans="1:14" x14ac:dyDescent="0.3">
      <c r="A4" s="109" t="s">
        <v>33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1"/>
    </row>
    <row r="5" spans="1:14" x14ac:dyDescent="0.3">
      <c r="A5" s="99" t="s">
        <v>50</v>
      </c>
      <c r="B5" s="58"/>
      <c r="C5" s="58"/>
      <c r="D5" s="58"/>
      <c r="E5" s="58"/>
      <c r="F5" s="58"/>
      <c r="G5" s="58"/>
      <c r="H5" s="59"/>
      <c r="I5" s="57" t="s">
        <v>51</v>
      </c>
      <c r="J5" s="58"/>
      <c r="K5" s="58"/>
      <c r="L5" s="58"/>
      <c r="M5" s="58"/>
      <c r="N5" s="62"/>
    </row>
    <row r="6" spans="1:14" x14ac:dyDescent="0.3">
      <c r="A6" s="99" t="s">
        <v>49</v>
      </c>
      <c r="B6" s="58"/>
      <c r="C6" s="58"/>
      <c r="D6" s="58"/>
      <c r="E6" s="58"/>
      <c r="F6" s="58"/>
      <c r="G6" s="58"/>
      <c r="H6" s="59"/>
      <c r="I6" s="57" t="s">
        <v>54</v>
      </c>
      <c r="J6" s="58"/>
      <c r="K6" s="58"/>
      <c r="L6" s="58"/>
      <c r="M6" s="58"/>
      <c r="N6" s="62"/>
    </row>
    <row r="7" spans="1:14" x14ac:dyDescent="0.3">
      <c r="A7" s="99" t="s">
        <v>34</v>
      </c>
      <c r="B7" s="58"/>
      <c r="C7" s="58"/>
      <c r="D7" s="58"/>
      <c r="E7" s="58"/>
      <c r="F7" s="58"/>
      <c r="G7" s="58"/>
      <c r="H7" s="59"/>
      <c r="I7" s="57" t="s">
        <v>35</v>
      </c>
      <c r="J7" s="58"/>
      <c r="K7" s="58"/>
      <c r="L7" s="58"/>
      <c r="M7" s="58"/>
      <c r="N7" s="62"/>
    </row>
    <row r="8" spans="1:14" x14ac:dyDescent="0.3">
      <c r="A8" s="99" t="s">
        <v>36</v>
      </c>
      <c r="B8" s="58"/>
      <c r="C8" s="58"/>
      <c r="D8" s="58"/>
      <c r="E8" s="58"/>
      <c r="F8" s="58"/>
      <c r="G8" s="58"/>
      <c r="H8" s="59"/>
      <c r="I8" s="57" t="s">
        <v>55</v>
      </c>
      <c r="J8" s="58"/>
      <c r="K8" s="58"/>
      <c r="L8" s="58"/>
      <c r="M8" s="58"/>
      <c r="N8" s="62"/>
    </row>
    <row r="9" spans="1:14" ht="17.25" thickBot="1" x14ac:dyDescent="0.35">
      <c r="A9" s="112" t="s">
        <v>37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9"/>
    </row>
    <row r="10" spans="1:14" ht="9" customHeight="1" x14ac:dyDescent="0.3">
      <c r="A10" s="50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</row>
    <row r="11" spans="1:14" x14ac:dyDescent="0.3">
      <c r="A11" s="84" t="s">
        <v>38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6"/>
    </row>
    <row r="12" spans="1:14" ht="15" customHeight="1" x14ac:dyDescent="0.3">
      <c r="A12" s="87" t="s">
        <v>2</v>
      </c>
      <c r="B12" s="65"/>
      <c r="C12" s="63" t="s">
        <v>3</v>
      </c>
      <c r="D12" s="65"/>
      <c r="E12" s="1" t="s">
        <v>4</v>
      </c>
      <c r="F12" s="63" t="s">
        <v>5</v>
      </c>
      <c r="G12" s="65"/>
      <c r="H12" s="63" t="s">
        <v>2</v>
      </c>
      <c r="I12" s="64"/>
      <c r="J12" s="65"/>
      <c r="K12" s="1" t="s">
        <v>3</v>
      </c>
      <c r="L12" s="63" t="s">
        <v>4</v>
      </c>
      <c r="M12" s="65"/>
      <c r="N12" s="2" t="s">
        <v>5</v>
      </c>
    </row>
    <row r="13" spans="1:14" ht="15" customHeight="1" x14ac:dyDescent="0.3">
      <c r="A13" s="87" t="s">
        <v>6</v>
      </c>
      <c r="B13" s="65"/>
      <c r="C13" s="81" t="s">
        <v>47</v>
      </c>
      <c r="D13" s="82"/>
      <c r="E13" s="4" t="s">
        <v>47</v>
      </c>
      <c r="F13" s="97">
        <v>48085643</v>
      </c>
      <c r="G13" s="98"/>
      <c r="H13" s="63" t="s">
        <v>26</v>
      </c>
      <c r="I13" s="64"/>
      <c r="J13" s="65"/>
      <c r="K13" s="5">
        <v>6400000</v>
      </c>
      <c r="L13" s="81">
        <v>6318270</v>
      </c>
      <c r="M13" s="82"/>
      <c r="N13" s="6">
        <f>SUM(F20+K13-L13)</f>
        <v>53627221</v>
      </c>
    </row>
    <row r="14" spans="1:14" ht="15" customHeight="1" x14ac:dyDescent="0.3">
      <c r="A14" s="87" t="s">
        <v>39</v>
      </c>
      <c r="B14" s="65"/>
      <c r="C14" s="81">
        <v>5420000</v>
      </c>
      <c r="D14" s="82"/>
      <c r="E14" s="5">
        <v>8696920</v>
      </c>
      <c r="F14" s="81">
        <f>SUM(F13+C14-E14)</f>
        <v>44808723</v>
      </c>
      <c r="G14" s="83"/>
      <c r="H14" s="63" t="s">
        <v>27</v>
      </c>
      <c r="I14" s="64"/>
      <c r="J14" s="65"/>
      <c r="K14" s="5">
        <v>460000</v>
      </c>
      <c r="L14" s="81">
        <v>3298140</v>
      </c>
      <c r="M14" s="82"/>
      <c r="N14" s="6">
        <f>SUM(N13+K14-L14)</f>
        <v>50789081</v>
      </c>
    </row>
    <row r="15" spans="1:14" ht="15" customHeight="1" x14ac:dyDescent="0.3">
      <c r="A15" s="87" t="s">
        <v>40</v>
      </c>
      <c r="B15" s="65"/>
      <c r="C15" s="81">
        <v>1900000</v>
      </c>
      <c r="D15" s="82"/>
      <c r="E15" s="5">
        <v>4667520</v>
      </c>
      <c r="F15" s="81">
        <f t="shared" ref="F15:F20" si="0">SUM(F14+C15-E15)</f>
        <v>42041203</v>
      </c>
      <c r="G15" s="83"/>
      <c r="H15" s="63" t="s">
        <v>28</v>
      </c>
      <c r="I15" s="64"/>
      <c r="J15" s="65"/>
      <c r="K15" s="5">
        <v>32200000</v>
      </c>
      <c r="L15" s="81">
        <v>4410170</v>
      </c>
      <c r="M15" s="82"/>
      <c r="N15" s="6">
        <f t="shared" ref="N15:N17" si="1">SUM(N14+K15-L15)</f>
        <v>78578911</v>
      </c>
    </row>
    <row r="16" spans="1:14" ht="15" customHeight="1" x14ac:dyDescent="0.3">
      <c r="A16" s="87" t="s">
        <v>21</v>
      </c>
      <c r="B16" s="65"/>
      <c r="C16" s="81">
        <v>41210000</v>
      </c>
      <c r="D16" s="82"/>
      <c r="E16" s="5">
        <v>4425775</v>
      </c>
      <c r="F16" s="81">
        <f t="shared" si="0"/>
        <v>78825428</v>
      </c>
      <c r="G16" s="83"/>
      <c r="H16" s="63" t="s">
        <v>29</v>
      </c>
      <c r="I16" s="64"/>
      <c r="J16" s="65"/>
      <c r="K16" s="5">
        <v>8303207</v>
      </c>
      <c r="L16" s="81">
        <v>37035910</v>
      </c>
      <c r="M16" s="82"/>
      <c r="N16" s="6">
        <f t="shared" si="1"/>
        <v>49846208</v>
      </c>
    </row>
    <row r="17" spans="1:14" ht="15" customHeight="1" x14ac:dyDescent="0.3">
      <c r="A17" s="87" t="s">
        <v>22</v>
      </c>
      <c r="B17" s="65"/>
      <c r="C17" s="81">
        <v>77420000</v>
      </c>
      <c r="D17" s="82"/>
      <c r="E17" s="5">
        <v>40404160</v>
      </c>
      <c r="F17" s="81">
        <f t="shared" si="0"/>
        <v>115841268</v>
      </c>
      <c r="G17" s="83"/>
      <c r="H17" s="63" t="s">
        <v>30</v>
      </c>
      <c r="I17" s="64"/>
      <c r="J17" s="65"/>
      <c r="K17" s="5">
        <v>9846765</v>
      </c>
      <c r="L17" s="81">
        <v>17679692</v>
      </c>
      <c r="M17" s="82"/>
      <c r="N17" s="6">
        <f t="shared" si="1"/>
        <v>42013281</v>
      </c>
    </row>
    <row r="18" spans="1:14" ht="15" customHeight="1" x14ac:dyDescent="0.3">
      <c r="A18" s="87" t="s">
        <v>23</v>
      </c>
      <c r="B18" s="65"/>
      <c r="C18" s="81">
        <v>27303018</v>
      </c>
      <c r="D18" s="82"/>
      <c r="E18" s="5">
        <v>44756678</v>
      </c>
      <c r="F18" s="81">
        <f t="shared" si="0"/>
        <v>98387608</v>
      </c>
      <c r="G18" s="83"/>
      <c r="H18" s="63" t="s">
        <v>7</v>
      </c>
      <c r="I18" s="64"/>
      <c r="J18" s="65"/>
      <c r="K18" s="5">
        <f>SUM(C14+C15+C16+C17+C18+C19+C20+K13+K14+K15+K16+K17)</f>
        <v>226187813</v>
      </c>
      <c r="L18" s="81">
        <f>SUM(E14+E15+E16+E17+E18+E19+E20+L13+L14+L15+L16+L17)</f>
        <v>232260175</v>
      </c>
      <c r="M18" s="82"/>
      <c r="N18" s="6"/>
    </row>
    <row r="19" spans="1:14" ht="15" customHeight="1" x14ac:dyDescent="0.3">
      <c r="A19" s="87" t="s">
        <v>24</v>
      </c>
      <c r="B19" s="65"/>
      <c r="C19" s="81">
        <v>13114823</v>
      </c>
      <c r="D19" s="82"/>
      <c r="E19" s="5">
        <v>50041410</v>
      </c>
      <c r="F19" s="81">
        <f t="shared" si="0"/>
        <v>61461021</v>
      </c>
      <c r="G19" s="83"/>
      <c r="H19" s="66" t="s">
        <v>8</v>
      </c>
      <c r="I19" s="67"/>
      <c r="J19" s="54"/>
      <c r="K19" s="91" t="s">
        <v>46</v>
      </c>
      <c r="L19" s="93" t="s">
        <v>47</v>
      </c>
      <c r="M19" s="94"/>
      <c r="N19" s="79">
        <f>SUM(N17)</f>
        <v>42013281</v>
      </c>
    </row>
    <row r="20" spans="1:14" ht="15" customHeight="1" thickBot="1" x14ac:dyDescent="0.35">
      <c r="A20" s="41" t="s">
        <v>25</v>
      </c>
      <c r="B20" s="42"/>
      <c r="C20" s="81">
        <v>2610000</v>
      </c>
      <c r="D20" s="82"/>
      <c r="E20" s="5">
        <v>10525530</v>
      </c>
      <c r="F20" s="81">
        <f t="shared" si="0"/>
        <v>53545491</v>
      </c>
      <c r="G20" s="83"/>
      <c r="H20" s="88"/>
      <c r="I20" s="89"/>
      <c r="J20" s="90"/>
      <c r="K20" s="92"/>
      <c r="L20" s="95"/>
      <c r="M20" s="96"/>
      <c r="N20" s="80"/>
    </row>
    <row r="21" spans="1:14" ht="15" customHeight="1" x14ac:dyDescent="0.3">
      <c r="A21" s="50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2"/>
    </row>
    <row r="22" spans="1:14" ht="15" customHeight="1" x14ac:dyDescent="0.3">
      <c r="A22" s="84" t="s">
        <v>41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6"/>
    </row>
    <row r="23" spans="1:14" x14ac:dyDescent="0.3">
      <c r="A23" s="53" t="s">
        <v>9</v>
      </c>
      <c r="B23" s="54"/>
      <c r="C23" s="66" t="s">
        <v>10</v>
      </c>
      <c r="D23" s="67"/>
      <c r="E23" s="67"/>
      <c r="F23" s="54"/>
      <c r="G23" s="63" t="s">
        <v>11</v>
      </c>
      <c r="H23" s="64"/>
      <c r="I23" s="65"/>
      <c r="J23" s="66" t="s">
        <v>12</v>
      </c>
      <c r="K23" s="67"/>
      <c r="L23" s="54"/>
      <c r="M23" s="66" t="s">
        <v>13</v>
      </c>
      <c r="N23" s="70"/>
    </row>
    <row r="24" spans="1:14" ht="10.5" customHeight="1" x14ac:dyDescent="0.3">
      <c r="A24" s="55"/>
      <c r="B24" s="56"/>
      <c r="C24" s="68"/>
      <c r="D24" s="69"/>
      <c r="E24" s="69"/>
      <c r="F24" s="56"/>
      <c r="G24" s="63"/>
      <c r="H24" s="64"/>
      <c r="I24" s="65"/>
      <c r="J24" s="68" t="s">
        <v>42</v>
      </c>
      <c r="K24" s="69"/>
      <c r="L24" s="56"/>
      <c r="M24" s="68"/>
      <c r="N24" s="71"/>
    </row>
    <row r="25" spans="1:14" ht="15" customHeight="1" x14ac:dyDescent="0.3">
      <c r="A25" s="15"/>
      <c r="B25" s="16"/>
      <c r="C25" s="76"/>
      <c r="D25" s="77"/>
      <c r="E25" s="77"/>
      <c r="F25" s="78"/>
      <c r="G25" s="72"/>
      <c r="H25" s="73"/>
      <c r="I25" s="74"/>
      <c r="J25" s="72"/>
      <c r="K25" s="73"/>
      <c r="L25" s="74"/>
      <c r="M25" s="72"/>
      <c r="N25" s="75"/>
    </row>
    <row r="26" spans="1:14" ht="15" customHeight="1" x14ac:dyDescent="0.3">
      <c r="A26" s="17"/>
      <c r="B26" s="18"/>
      <c r="C26" s="76" t="s">
        <v>45</v>
      </c>
      <c r="D26" s="77"/>
      <c r="E26" s="77"/>
      <c r="F26" s="78"/>
      <c r="G26" s="72"/>
      <c r="H26" s="73"/>
      <c r="I26" s="74"/>
      <c r="J26" s="72"/>
      <c r="K26" s="73"/>
      <c r="L26" s="74"/>
      <c r="M26" s="72"/>
      <c r="N26" s="75"/>
    </row>
    <row r="27" spans="1:14" ht="15" customHeight="1" x14ac:dyDescent="0.3">
      <c r="A27" s="17"/>
      <c r="B27" s="18"/>
      <c r="C27" s="72"/>
      <c r="D27" s="73"/>
      <c r="E27" s="73"/>
      <c r="F27" s="74"/>
      <c r="G27" s="72"/>
      <c r="H27" s="73"/>
      <c r="I27" s="74"/>
      <c r="J27" s="72"/>
      <c r="K27" s="73"/>
      <c r="L27" s="74"/>
      <c r="M27" s="72"/>
      <c r="N27" s="75"/>
    </row>
    <row r="28" spans="1:14" ht="15" customHeight="1" x14ac:dyDescent="0.3">
      <c r="A28" s="19"/>
      <c r="B28" s="20"/>
      <c r="C28" s="72"/>
      <c r="D28" s="73"/>
      <c r="E28" s="73"/>
      <c r="F28" s="74"/>
      <c r="G28" s="72"/>
      <c r="H28" s="73"/>
      <c r="I28" s="74"/>
      <c r="J28" s="72"/>
      <c r="K28" s="73"/>
      <c r="L28" s="74"/>
      <c r="M28" s="72"/>
      <c r="N28" s="75"/>
    </row>
    <row r="29" spans="1:14" ht="15" customHeight="1" x14ac:dyDescent="0.3">
      <c r="A29" s="53" t="s">
        <v>14</v>
      </c>
      <c r="B29" s="54"/>
      <c r="C29" s="66" t="s">
        <v>10</v>
      </c>
      <c r="D29" s="67"/>
      <c r="E29" s="67"/>
      <c r="F29" s="54"/>
      <c r="G29" s="66" t="s">
        <v>15</v>
      </c>
      <c r="H29" s="67"/>
      <c r="I29" s="54"/>
      <c r="J29" s="66" t="s">
        <v>12</v>
      </c>
      <c r="K29" s="67"/>
      <c r="L29" s="54"/>
      <c r="M29" s="66" t="s">
        <v>13</v>
      </c>
      <c r="N29" s="70"/>
    </row>
    <row r="30" spans="1:14" ht="15" customHeight="1" x14ac:dyDescent="0.3">
      <c r="A30" s="55"/>
      <c r="B30" s="56"/>
      <c r="C30" s="68"/>
      <c r="D30" s="69"/>
      <c r="E30" s="69"/>
      <c r="F30" s="56"/>
      <c r="G30" s="68"/>
      <c r="H30" s="69"/>
      <c r="I30" s="56"/>
      <c r="J30" s="68" t="s">
        <v>42</v>
      </c>
      <c r="K30" s="69"/>
      <c r="L30" s="56"/>
      <c r="M30" s="68"/>
      <c r="N30" s="71"/>
    </row>
    <row r="31" spans="1:14" ht="15" customHeight="1" x14ac:dyDescent="0.3">
      <c r="A31" s="53"/>
      <c r="B31" s="54"/>
      <c r="C31" s="57"/>
      <c r="D31" s="58"/>
      <c r="E31" s="58"/>
      <c r="F31" s="59"/>
      <c r="G31" s="63"/>
      <c r="H31" s="64"/>
      <c r="I31" s="64"/>
      <c r="J31" s="64"/>
      <c r="K31" s="64"/>
      <c r="L31" s="65"/>
      <c r="M31" s="60"/>
      <c r="N31" s="61"/>
    </row>
    <row r="32" spans="1:14" ht="15" customHeight="1" x14ac:dyDescent="0.3">
      <c r="A32" s="55"/>
      <c r="B32" s="56"/>
      <c r="C32" s="57"/>
      <c r="D32" s="58"/>
      <c r="E32" s="58"/>
      <c r="F32" s="59"/>
      <c r="G32" s="57"/>
      <c r="H32" s="58"/>
      <c r="I32" s="59"/>
      <c r="J32" s="57"/>
      <c r="K32" s="58"/>
      <c r="L32" s="59"/>
      <c r="M32" s="57"/>
      <c r="N32" s="62"/>
    </row>
    <row r="33" spans="1:14" ht="17.25" thickBot="1" x14ac:dyDescent="0.35">
      <c r="A33" s="41" t="s">
        <v>16</v>
      </c>
      <c r="B33" s="42"/>
      <c r="C33" s="43"/>
      <c r="D33" s="44"/>
      <c r="E33" s="44"/>
      <c r="F33" s="45"/>
      <c r="G33" s="46"/>
      <c r="H33" s="47"/>
      <c r="I33" s="48"/>
      <c r="J33" s="43"/>
      <c r="K33" s="44"/>
      <c r="L33" s="45"/>
      <c r="M33" s="46"/>
      <c r="N33" s="49"/>
    </row>
    <row r="34" spans="1:14" x14ac:dyDescent="0.3">
      <c r="A34" s="50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2"/>
    </row>
    <row r="35" spans="1:14" x14ac:dyDescent="0.3">
      <c r="A35" s="38" t="s">
        <v>43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40"/>
    </row>
    <row r="36" spans="1:14" ht="15" customHeight="1" x14ac:dyDescent="0.3">
      <c r="A36" s="32" t="s">
        <v>9</v>
      </c>
      <c r="B36" s="28" t="s">
        <v>17</v>
      </c>
      <c r="C36" s="34"/>
      <c r="D36" s="28" t="s">
        <v>10</v>
      </c>
      <c r="E36" s="36"/>
      <c r="F36" s="34"/>
      <c r="G36" s="28" t="s">
        <v>11</v>
      </c>
      <c r="H36" s="36"/>
      <c r="I36" s="34"/>
      <c r="J36" s="28" t="s">
        <v>12</v>
      </c>
      <c r="K36" s="36"/>
      <c r="L36" s="34"/>
      <c r="M36" s="28" t="s">
        <v>13</v>
      </c>
      <c r="N36" s="29"/>
    </row>
    <row r="37" spans="1:14" ht="15" customHeight="1" x14ac:dyDescent="0.3">
      <c r="A37" s="33"/>
      <c r="B37" s="30"/>
      <c r="C37" s="35"/>
      <c r="D37" s="30"/>
      <c r="E37" s="37"/>
      <c r="F37" s="35"/>
      <c r="G37" s="30"/>
      <c r="H37" s="37"/>
      <c r="I37" s="35"/>
      <c r="J37" s="30" t="s">
        <v>42</v>
      </c>
      <c r="K37" s="37"/>
      <c r="L37" s="35"/>
      <c r="M37" s="30"/>
      <c r="N37" s="31"/>
    </row>
    <row r="38" spans="1:14" ht="15" customHeight="1" x14ac:dyDescent="0.3">
      <c r="A38" s="3"/>
      <c r="B38" s="21"/>
      <c r="C38" s="23"/>
      <c r="D38" s="21"/>
      <c r="E38" s="22"/>
      <c r="F38" s="23"/>
      <c r="G38" s="21"/>
      <c r="H38" s="22"/>
      <c r="I38" s="23"/>
      <c r="J38" s="21"/>
      <c r="K38" s="22"/>
      <c r="L38" s="23"/>
      <c r="M38" s="21"/>
      <c r="N38" s="24"/>
    </row>
    <row r="39" spans="1:14" ht="15" customHeight="1" x14ac:dyDescent="0.3">
      <c r="A39" s="3"/>
      <c r="B39" s="21"/>
      <c r="C39" s="23"/>
      <c r="D39" s="21"/>
      <c r="E39" s="22"/>
      <c r="F39" s="23"/>
      <c r="G39" s="21"/>
      <c r="H39" s="22"/>
      <c r="I39" s="23"/>
      <c r="J39" s="21"/>
      <c r="K39" s="22"/>
      <c r="L39" s="23"/>
      <c r="M39" s="21"/>
      <c r="N39" s="24"/>
    </row>
    <row r="40" spans="1:14" ht="15" customHeight="1" x14ac:dyDescent="0.3">
      <c r="A40" s="3"/>
      <c r="B40" s="21"/>
      <c r="C40" s="23"/>
      <c r="D40" s="21"/>
      <c r="E40" s="22"/>
      <c r="F40" s="23"/>
      <c r="G40" s="21"/>
      <c r="H40" s="22"/>
      <c r="I40" s="23"/>
      <c r="J40" s="21"/>
      <c r="K40" s="22"/>
      <c r="L40" s="23"/>
      <c r="M40" s="21"/>
      <c r="N40" s="24"/>
    </row>
    <row r="41" spans="1:14" ht="15" customHeight="1" x14ac:dyDescent="0.3">
      <c r="A41" s="3"/>
      <c r="B41" s="21"/>
      <c r="C41" s="23"/>
      <c r="D41" s="21"/>
      <c r="E41" s="22"/>
      <c r="F41" s="23"/>
      <c r="G41" s="21"/>
      <c r="H41" s="22"/>
      <c r="I41" s="23"/>
      <c r="J41" s="21"/>
      <c r="K41" s="22"/>
      <c r="L41" s="23"/>
      <c r="M41" s="21"/>
      <c r="N41" s="24"/>
    </row>
    <row r="42" spans="1:14" ht="15" customHeight="1" x14ac:dyDescent="0.3">
      <c r="A42" s="32" t="s">
        <v>14</v>
      </c>
      <c r="B42" s="28" t="s">
        <v>17</v>
      </c>
      <c r="C42" s="34"/>
      <c r="D42" s="28" t="s">
        <v>10</v>
      </c>
      <c r="E42" s="36"/>
      <c r="F42" s="34"/>
      <c r="G42" s="28" t="s">
        <v>15</v>
      </c>
      <c r="H42" s="36"/>
      <c r="I42" s="34"/>
      <c r="J42" s="28" t="s">
        <v>12</v>
      </c>
      <c r="K42" s="36"/>
      <c r="L42" s="34"/>
      <c r="M42" s="28" t="s">
        <v>13</v>
      </c>
      <c r="N42" s="29"/>
    </row>
    <row r="43" spans="1:14" ht="15" customHeight="1" x14ac:dyDescent="0.3">
      <c r="A43" s="33"/>
      <c r="B43" s="30"/>
      <c r="C43" s="35"/>
      <c r="D43" s="30"/>
      <c r="E43" s="37"/>
      <c r="F43" s="35"/>
      <c r="G43" s="30"/>
      <c r="H43" s="37"/>
      <c r="I43" s="35"/>
      <c r="J43" s="30" t="s">
        <v>42</v>
      </c>
      <c r="K43" s="37"/>
      <c r="L43" s="35"/>
      <c r="M43" s="30"/>
      <c r="N43" s="31"/>
    </row>
    <row r="44" spans="1:14" ht="15" customHeight="1" x14ac:dyDescent="0.3">
      <c r="A44" s="32"/>
      <c r="B44" s="21"/>
      <c r="C44" s="23"/>
      <c r="D44" s="21"/>
      <c r="E44" s="22"/>
      <c r="F44" s="23"/>
      <c r="G44" s="21"/>
      <c r="H44" s="22"/>
      <c r="I44" s="23"/>
      <c r="J44" s="21"/>
      <c r="K44" s="22"/>
      <c r="L44" s="23"/>
      <c r="M44" s="21"/>
      <c r="N44" s="24"/>
    </row>
    <row r="45" spans="1:14" ht="15" customHeight="1" x14ac:dyDescent="0.3">
      <c r="A45" s="33"/>
      <c r="B45" s="21"/>
      <c r="C45" s="23"/>
      <c r="D45" s="21"/>
      <c r="E45" s="22"/>
      <c r="F45" s="23"/>
      <c r="G45" s="21"/>
      <c r="H45" s="22"/>
      <c r="I45" s="23"/>
      <c r="J45" s="21"/>
      <c r="K45" s="22"/>
      <c r="L45" s="23"/>
      <c r="M45" s="21"/>
      <c r="N45" s="24"/>
    </row>
    <row r="46" spans="1:14" ht="15" customHeight="1" thickBot="1" x14ac:dyDescent="0.35">
      <c r="A46" s="3" t="s">
        <v>16</v>
      </c>
      <c r="B46" s="25"/>
      <c r="C46" s="26"/>
      <c r="D46" s="26"/>
      <c r="E46" s="26"/>
      <c r="F46" s="27"/>
      <c r="G46" s="21"/>
      <c r="H46" s="22"/>
      <c r="I46" s="23"/>
      <c r="J46" s="25"/>
      <c r="K46" s="26"/>
      <c r="L46" s="27"/>
      <c r="M46" s="21"/>
      <c r="N46" s="24"/>
    </row>
    <row r="47" spans="1:14" ht="15" customHeight="1" thickTop="1" x14ac:dyDescent="0.3">
      <c r="A47" s="12" t="s">
        <v>18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4"/>
    </row>
  </sheetData>
  <mergeCells count="156">
    <mergeCell ref="A1:N1"/>
    <mergeCell ref="A2:N2"/>
    <mergeCell ref="A3:N3"/>
    <mergeCell ref="A4:N4"/>
    <mergeCell ref="A5:H5"/>
    <mergeCell ref="I5:N5"/>
    <mergeCell ref="A9:N9"/>
    <mergeCell ref="A10:N10"/>
    <mergeCell ref="A11:N11"/>
    <mergeCell ref="A12:B12"/>
    <mergeCell ref="C12:D12"/>
    <mergeCell ref="F12:G12"/>
    <mergeCell ref="H12:J12"/>
    <mergeCell ref="L12:M12"/>
    <mergeCell ref="A6:H6"/>
    <mergeCell ref="I6:N6"/>
    <mergeCell ref="A7:H7"/>
    <mergeCell ref="I7:N7"/>
    <mergeCell ref="A8:H8"/>
    <mergeCell ref="I8:N8"/>
    <mergeCell ref="A13:B13"/>
    <mergeCell ref="C13:D13"/>
    <mergeCell ref="F13:G13"/>
    <mergeCell ref="H13:J13"/>
    <mergeCell ref="L13:M13"/>
    <mergeCell ref="A14:B14"/>
    <mergeCell ref="C14:D14"/>
    <mergeCell ref="F14:G14"/>
    <mergeCell ref="H14:J14"/>
    <mergeCell ref="L14:M14"/>
    <mergeCell ref="A15:B15"/>
    <mergeCell ref="C15:D15"/>
    <mergeCell ref="F15:G15"/>
    <mergeCell ref="H15:J15"/>
    <mergeCell ref="L15:M15"/>
    <mergeCell ref="A16:B16"/>
    <mergeCell ref="C16:D16"/>
    <mergeCell ref="F16:G16"/>
    <mergeCell ref="H16:J16"/>
    <mergeCell ref="L16:M16"/>
    <mergeCell ref="A17:B17"/>
    <mergeCell ref="C17:D17"/>
    <mergeCell ref="F17:G17"/>
    <mergeCell ref="H17:J17"/>
    <mergeCell ref="L17:M17"/>
    <mergeCell ref="A18:B18"/>
    <mergeCell ref="C18:D18"/>
    <mergeCell ref="F18:G18"/>
    <mergeCell ref="H18:J18"/>
    <mergeCell ref="L18:M18"/>
    <mergeCell ref="A23:B24"/>
    <mergeCell ref="C23:F24"/>
    <mergeCell ref="G23:I24"/>
    <mergeCell ref="J23:L23"/>
    <mergeCell ref="J24:L24"/>
    <mergeCell ref="M23:N24"/>
    <mergeCell ref="N19:N20"/>
    <mergeCell ref="A20:B20"/>
    <mergeCell ref="C20:D20"/>
    <mergeCell ref="F20:G20"/>
    <mergeCell ref="A21:N21"/>
    <mergeCell ref="A22:N22"/>
    <mergeCell ref="A19:B19"/>
    <mergeCell ref="C19:D19"/>
    <mergeCell ref="F19:G19"/>
    <mergeCell ref="H19:J20"/>
    <mergeCell ref="K19:K20"/>
    <mergeCell ref="L19:M20"/>
    <mergeCell ref="C27:F27"/>
    <mergeCell ref="G27:I27"/>
    <mergeCell ref="J27:L27"/>
    <mergeCell ref="M27:N27"/>
    <mergeCell ref="C28:F28"/>
    <mergeCell ref="G28:I28"/>
    <mergeCell ref="J28:L28"/>
    <mergeCell ref="M28:N28"/>
    <mergeCell ref="C25:F25"/>
    <mergeCell ref="G25:I25"/>
    <mergeCell ref="J25:L25"/>
    <mergeCell ref="M25:N25"/>
    <mergeCell ref="C26:F26"/>
    <mergeCell ref="G26:I26"/>
    <mergeCell ref="J26:L26"/>
    <mergeCell ref="M26:N26"/>
    <mergeCell ref="A31:B32"/>
    <mergeCell ref="C31:F31"/>
    <mergeCell ref="M31:N31"/>
    <mergeCell ref="C32:F32"/>
    <mergeCell ref="G32:I32"/>
    <mergeCell ref="J32:L32"/>
    <mergeCell ref="M32:N32"/>
    <mergeCell ref="G31:L31"/>
    <mergeCell ref="A29:B30"/>
    <mergeCell ref="C29:F30"/>
    <mergeCell ref="G29:I30"/>
    <mergeCell ref="J29:L29"/>
    <mergeCell ref="J30:L30"/>
    <mergeCell ref="M29:N30"/>
    <mergeCell ref="A35:N35"/>
    <mergeCell ref="A36:A37"/>
    <mergeCell ref="B36:C37"/>
    <mergeCell ref="D36:F37"/>
    <mergeCell ref="G36:I37"/>
    <mergeCell ref="J36:L36"/>
    <mergeCell ref="J37:L37"/>
    <mergeCell ref="M36:N37"/>
    <mergeCell ref="A33:B33"/>
    <mergeCell ref="C33:F33"/>
    <mergeCell ref="G33:I33"/>
    <mergeCell ref="J33:L33"/>
    <mergeCell ref="M33:N33"/>
    <mergeCell ref="A34:N34"/>
    <mergeCell ref="B38:C38"/>
    <mergeCell ref="D38:F38"/>
    <mergeCell ref="G38:I38"/>
    <mergeCell ref="J38:L38"/>
    <mergeCell ref="M38:N38"/>
    <mergeCell ref="B39:C39"/>
    <mergeCell ref="D39:F39"/>
    <mergeCell ref="G39:I39"/>
    <mergeCell ref="J39:L39"/>
    <mergeCell ref="M39:N39"/>
    <mergeCell ref="B40:C40"/>
    <mergeCell ref="D40:F40"/>
    <mergeCell ref="G40:I40"/>
    <mergeCell ref="J40:L40"/>
    <mergeCell ref="M40:N40"/>
    <mergeCell ref="B41:C41"/>
    <mergeCell ref="D41:F41"/>
    <mergeCell ref="G41:I41"/>
    <mergeCell ref="J41:L41"/>
    <mergeCell ref="M41:N41"/>
    <mergeCell ref="A47:N47"/>
    <mergeCell ref="A25:B28"/>
    <mergeCell ref="J45:L45"/>
    <mergeCell ref="M45:N45"/>
    <mergeCell ref="B46:F46"/>
    <mergeCell ref="G46:I46"/>
    <mergeCell ref="J46:L46"/>
    <mergeCell ref="M46:N46"/>
    <mergeCell ref="M42:N43"/>
    <mergeCell ref="A44:A45"/>
    <mergeCell ref="B44:C44"/>
    <mergeCell ref="D44:F44"/>
    <mergeCell ref="G44:I44"/>
    <mergeCell ref="J44:L44"/>
    <mergeCell ref="M44:N44"/>
    <mergeCell ref="B45:C45"/>
    <mergeCell ref="D45:F45"/>
    <mergeCell ref="G45:I45"/>
    <mergeCell ref="A42:A43"/>
    <mergeCell ref="B42:C43"/>
    <mergeCell ref="D42:F43"/>
    <mergeCell ref="G42:I43"/>
    <mergeCell ref="J42:L42"/>
    <mergeCell ref="J43:L43"/>
  </mergeCells>
  <phoneticPr fontId="1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V11" sqref="V11"/>
    </sheetView>
  </sheetViews>
  <sheetFormatPr defaultRowHeight="16.5" x14ac:dyDescent="0.3"/>
  <cols>
    <col min="1" max="1" width="6.125" customWidth="1"/>
    <col min="2" max="2" width="0.625" customWidth="1"/>
    <col min="6" max="6" width="4.75" customWidth="1"/>
    <col min="7" max="7" width="6.5" customWidth="1"/>
    <col min="8" max="8" width="4" hidden="1" customWidth="1"/>
    <col min="9" max="9" width="0.625" hidden="1" customWidth="1"/>
    <col min="11" max="11" width="8.5" customWidth="1"/>
    <col min="12" max="12" width="3.875" hidden="1" customWidth="1"/>
    <col min="13" max="13" width="2.375" customWidth="1"/>
    <col min="14" max="14" width="12.625" style="11" customWidth="1"/>
  </cols>
  <sheetData>
    <row r="1" spans="1:14" ht="91.5" customHeight="1" thickBot="1" x14ac:dyDescent="0.35">
      <c r="A1" s="138" t="s">
        <v>53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</row>
    <row r="2" spans="1:14" ht="22.5" customHeight="1" thickTop="1" x14ac:dyDescent="0.3">
      <c r="A2" s="139" t="s">
        <v>9</v>
      </c>
      <c r="B2" s="140"/>
      <c r="C2" s="140" t="s">
        <v>10</v>
      </c>
      <c r="D2" s="140"/>
      <c r="E2" s="140"/>
      <c r="F2" s="140"/>
      <c r="G2" s="140" t="s">
        <v>44</v>
      </c>
      <c r="H2" s="140"/>
      <c r="I2" s="140"/>
      <c r="J2" s="140" t="s">
        <v>12</v>
      </c>
      <c r="K2" s="140"/>
      <c r="L2" s="140"/>
      <c r="M2" s="140" t="s">
        <v>13</v>
      </c>
      <c r="N2" s="141"/>
    </row>
    <row r="3" spans="1:14" ht="22.5" customHeight="1" thickBot="1" x14ac:dyDescent="0.35">
      <c r="A3" s="120"/>
      <c r="B3" s="121"/>
      <c r="C3" s="121"/>
      <c r="D3" s="121"/>
      <c r="E3" s="121"/>
      <c r="F3" s="121"/>
      <c r="G3" s="121"/>
      <c r="H3" s="121"/>
      <c r="I3" s="121"/>
      <c r="J3" s="121" t="s">
        <v>42</v>
      </c>
      <c r="K3" s="121"/>
      <c r="L3" s="121"/>
      <c r="M3" s="121"/>
      <c r="N3" s="142"/>
    </row>
    <row r="4" spans="1:14" ht="40.5" customHeight="1" thickTop="1" x14ac:dyDescent="0.3">
      <c r="A4" s="125" t="s">
        <v>19</v>
      </c>
      <c r="B4" s="126"/>
      <c r="C4" s="127" t="s">
        <v>56</v>
      </c>
      <c r="D4" s="128"/>
      <c r="E4" s="128"/>
      <c r="F4" s="129"/>
      <c r="G4" s="7">
        <v>39</v>
      </c>
      <c r="H4" s="7"/>
      <c r="I4" s="7">
        <f>SUM(G4:H4)</f>
        <v>39</v>
      </c>
      <c r="J4" s="130" t="s">
        <v>57</v>
      </c>
      <c r="K4" s="131"/>
      <c r="L4" s="132"/>
      <c r="M4" s="133">
        <v>8696920</v>
      </c>
      <c r="N4" s="134"/>
    </row>
    <row r="5" spans="1:14" ht="40.5" customHeight="1" x14ac:dyDescent="0.3">
      <c r="A5" s="113" t="s">
        <v>20</v>
      </c>
      <c r="B5" s="114"/>
      <c r="C5" s="115" t="s">
        <v>58</v>
      </c>
      <c r="D5" s="115"/>
      <c r="E5" s="115"/>
      <c r="F5" s="115"/>
      <c r="G5" s="8">
        <v>29</v>
      </c>
      <c r="H5" s="8"/>
      <c r="I5" s="8">
        <f>SUM(G5:H5)</f>
        <v>29</v>
      </c>
      <c r="J5" s="119" t="s">
        <v>60</v>
      </c>
      <c r="K5" s="119"/>
      <c r="L5" s="119"/>
      <c r="M5" s="117">
        <v>4667520</v>
      </c>
      <c r="N5" s="118"/>
    </row>
    <row r="6" spans="1:14" ht="40.5" customHeight="1" x14ac:dyDescent="0.3">
      <c r="A6" s="113" t="s">
        <v>48</v>
      </c>
      <c r="B6" s="114"/>
      <c r="C6" s="115" t="s">
        <v>59</v>
      </c>
      <c r="D6" s="115"/>
      <c r="E6" s="115"/>
      <c r="F6" s="115"/>
      <c r="G6" s="8">
        <v>31</v>
      </c>
      <c r="H6" s="8"/>
      <c r="I6" s="8">
        <f>SUM(G6:H6)</f>
        <v>31</v>
      </c>
      <c r="J6" s="116" t="s">
        <v>61</v>
      </c>
      <c r="K6" s="116"/>
      <c r="L6" s="116"/>
      <c r="M6" s="117">
        <v>4425775</v>
      </c>
      <c r="N6" s="118"/>
    </row>
    <row r="7" spans="1:14" ht="40.5" customHeight="1" x14ac:dyDescent="0.3">
      <c r="A7" s="113" t="s">
        <v>22</v>
      </c>
      <c r="B7" s="114"/>
      <c r="C7" s="135" t="s">
        <v>63</v>
      </c>
      <c r="D7" s="136"/>
      <c r="E7" s="136"/>
      <c r="F7" s="137"/>
      <c r="G7" s="114">
        <v>71</v>
      </c>
      <c r="H7" s="114"/>
      <c r="I7" s="114"/>
      <c r="J7" s="116" t="s">
        <v>64</v>
      </c>
      <c r="K7" s="116"/>
      <c r="L7" s="116"/>
      <c r="M7" s="117">
        <v>40404160</v>
      </c>
      <c r="N7" s="118"/>
    </row>
    <row r="8" spans="1:14" ht="40.5" customHeight="1" x14ac:dyDescent="0.3">
      <c r="A8" s="113" t="s">
        <v>23</v>
      </c>
      <c r="B8" s="114"/>
      <c r="C8" s="115" t="s">
        <v>62</v>
      </c>
      <c r="D8" s="115"/>
      <c r="E8" s="115"/>
      <c r="F8" s="115"/>
      <c r="G8" s="114">
        <v>60</v>
      </c>
      <c r="H8" s="114"/>
      <c r="I8" s="114"/>
      <c r="J8" s="116" t="s">
        <v>66</v>
      </c>
      <c r="K8" s="116"/>
      <c r="L8" s="116"/>
      <c r="M8" s="117">
        <v>44756678</v>
      </c>
      <c r="N8" s="118"/>
    </row>
    <row r="9" spans="1:14" ht="40.5" customHeight="1" x14ac:dyDescent="0.3">
      <c r="A9" s="113" t="s">
        <v>24</v>
      </c>
      <c r="B9" s="114"/>
      <c r="C9" s="115" t="s">
        <v>65</v>
      </c>
      <c r="D9" s="115"/>
      <c r="E9" s="115"/>
      <c r="F9" s="115"/>
      <c r="G9" s="114">
        <v>37</v>
      </c>
      <c r="H9" s="114"/>
      <c r="I9" s="114"/>
      <c r="J9" s="116" t="s">
        <v>69</v>
      </c>
      <c r="K9" s="116"/>
      <c r="L9" s="116"/>
      <c r="M9" s="117">
        <v>50041410</v>
      </c>
      <c r="N9" s="118"/>
    </row>
    <row r="10" spans="1:14" ht="40.5" customHeight="1" x14ac:dyDescent="0.3">
      <c r="A10" s="113" t="s">
        <v>25</v>
      </c>
      <c r="B10" s="114"/>
      <c r="C10" s="115" t="s">
        <v>67</v>
      </c>
      <c r="D10" s="115"/>
      <c r="E10" s="115"/>
      <c r="F10" s="115"/>
      <c r="G10" s="114">
        <v>49</v>
      </c>
      <c r="H10" s="114"/>
      <c r="I10" s="114"/>
      <c r="J10" s="116" t="s">
        <v>68</v>
      </c>
      <c r="K10" s="116"/>
      <c r="L10" s="116"/>
      <c r="M10" s="117">
        <v>10525530</v>
      </c>
      <c r="N10" s="118"/>
    </row>
    <row r="11" spans="1:14" ht="40.5" customHeight="1" x14ac:dyDescent="0.3">
      <c r="A11" s="113" t="s">
        <v>26</v>
      </c>
      <c r="B11" s="114"/>
      <c r="C11" s="115" t="s">
        <v>52</v>
      </c>
      <c r="D11" s="115"/>
      <c r="E11" s="115"/>
      <c r="F11" s="115"/>
      <c r="G11" s="114">
        <v>32</v>
      </c>
      <c r="H11" s="114"/>
      <c r="I11" s="114"/>
      <c r="J11" s="116" t="s">
        <v>70</v>
      </c>
      <c r="K11" s="116"/>
      <c r="L11" s="116"/>
      <c r="M11" s="117">
        <v>6318270</v>
      </c>
      <c r="N11" s="118"/>
    </row>
    <row r="12" spans="1:14" ht="40.5" customHeight="1" x14ac:dyDescent="0.3">
      <c r="A12" s="113" t="s">
        <v>27</v>
      </c>
      <c r="B12" s="114"/>
      <c r="C12" s="115" t="s">
        <v>71</v>
      </c>
      <c r="D12" s="115"/>
      <c r="E12" s="115"/>
      <c r="F12" s="115"/>
      <c r="G12" s="114">
        <v>17</v>
      </c>
      <c r="H12" s="114"/>
      <c r="I12" s="114"/>
      <c r="J12" s="116" t="s">
        <v>72</v>
      </c>
      <c r="K12" s="116"/>
      <c r="L12" s="116"/>
      <c r="M12" s="117">
        <v>3298140</v>
      </c>
      <c r="N12" s="118"/>
    </row>
    <row r="13" spans="1:14" ht="40.5" customHeight="1" x14ac:dyDescent="0.3">
      <c r="A13" s="113" t="s">
        <v>28</v>
      </c>
      <c r="B13" s="114"/>
      <c r="C13" s="115" t="s">
        <v>71</v>
      </c>
      <c r="D13" s="115"/>
      <c r="E13" s="115"/>
      <c r="F13" s="115"/>
      <c r="G13" s="114">
        <v>46</v>
      </c>
      <c r="H13" s="114"/>
      <c r="I13" s="114"/>
      <c r="J13" s="116" t="s">
        <v>73</v>
      </c>
      <c r="K13" s="116"/>
      <c r="L13" s="116"/>
      <c r="M13" s="117">
        <v>4410170</v>
      </c>
      <c r="N13" s="118"/>
    </row>
    <row r="14" spans="1:14" ht="40.5" customHeight="1" x14ac:dyDescent="0.3">
      <c r="A14" s="113" t="s">
        <v>29</v>
      </c>
      <c r="B14" s="114"/>
      <c r="C14" s="115" t="s">
        <v>74</v>
      </c>
      <c r="D14" s="115"/>
      <c r="E14" s="115"/>
      <c r="F14" s="115"/>
      <c r="G14" s="114">
        <v>57</v>
      </c>
      <c r="H14" s="114"/>
      <c r="I14" s="114"/>
      <c r="J14" s="119" t="s">
        <v>75</v>
      </c>
      <c r="K14" s="119"/>
      <c r="L14" s="119"/>
      <c r="M14" s="117">
        <v>37035910</v>
      </c>
      <c r="N14" s="118"/>
    </row>
    <row r="15" spans="1:14" ht="40.5" customHeight="1" x14ac:dyDescent="0.3">
      <c r="A15" s="113" t="s">
        <v>30</v>
      </c>
      <c r="B15" s="114"/>
      <c r="C15" s="115" t="s">
        <v>77</v>
      </c>
      <c r="D15" s="115"/>
      <c r="E15" s="115"/>
      <c r="F15" s="115"/>
      <c r="G15" s="114">
        <v>53</v>
      </c>
      <c r="H15" s="114"/>
      <c r="I15" s="114"/>
      <c r="J15" s="116" t="s">
        <v>76</v>
      </c>
      <c r="K15" s="116"/>
      <c r="L15" s="116"/>
      <c r="M15" s="117">
        <v>17679692</v>
      </c>
      <c r="N15" s="118"/>
    </row>
    <row r="16" spans="1:14" ht="40.5" customHeight="1" thickBot="1" x14ac:dyDescent="0.35">
      <c r="A16" s="120" t="s">
        <v>31</v>
      </c>
      <c r="B16" s="121"/>
      <c r="C16" s="122"/>
      <c r="D16" s="122"/>
      <c r="E16" s="122"/>
      <c r="F16" s="122"/>
      <c r="G16" s="121">
        <f>SUM(G4:G15)</f>
        <v>521</v>
      </c>
      <c r="H16" s="121"/>
      <c r="I16" s="121"/>
      <c r="J16" s="122"/>
      <c r="K16" s="122"/>
      <c r="L16" s="122"/>
      <c r="M16" s="123">
        <f>SUM(M4:N15)</f>
        <v>232260175</v>
      </c>
      <c r="N16" s="124"/>
    </row>
    <row r="17" spans="1:14" ht="17.25" thickTop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10"/>
    </row>
  </sheetData>
  <mergeCells count="69">
    <mergeCell ref="A1:N1"/>
    <mergeCell ref="A2:B3"/>
    <mergeCell ref="C2:F3"/>
    <mergeCell ref="G2:I3"/>
    <mergeCell ref="J2:L2"/>
    <mergeCell ref="M2:N3"/>
    <mergeCell ref="J3:L3"/>
    <mergeCell ref="A4:B4"/>
    <mergeCell ref="C4:F4"/>
    <mergeCell ref="G11:I11"/>
    <mergeCell ref="J4:L4"/>
    <mergeCell ref="M4:N4"/>
    <mergeCell ref="A5:B5"/>
    <mergeCell ref="C5:F5"/>
    <mergeCell ref="J5:L5"/>
    <mergeCell ref="M5:N5"/>
    <mergeCell ref="A6:B6"/>
    <mergeCell ref="C6:F6"/>
    <mergeCell ref="J6:L6"/>
    <mergeCell ref="M6:N6"/>
    <mergeCell ref="A7:B7"/>
    <mergeCell ref="C7:F7"/>
    <mergeCell ref="G7:I7"/>
    <mergeCell ref="J7:L7"/>
    <mergeCell ref="M7:N7"/>
    <mergeCell ref="A8:B8"/>
    <mergeCell ref="C8:F8"/>
    <mergeCell ref="G8:I8"/>
    <mergeCell ref="J8:L8"/>
    <mergeCell ref="M8:N8"/>
    <mergeCell ref="A9:B9"/>
    <mergeCell ref="C9:F9"/>
    <mergeCell ref="G9:I9"/>
    <mergeCell ref="J9:L9"/>
    <mergeCell ref="M9:N9"/>
    <mergeCell ref="A10:B10"/>
    <mergeCell ref="C10:F10"/>
    <mergeCell ref="G10:I10"/>
    <mergeCell ref="J10:L10"/>
    <mergeCell ref="M10:N10"/>
    <mergeCell ref="A11:B11"/>
    <mergeCell ref="C11:F11"/>
    <mergeCell ref="J11:L11"/>
    <mergeCell ref="M11:N11"/>
    <mergeCell ref="A12:B12"/>
    <mergeCell ref="C12:F12"/>
    <mergeCell ref="G12:I12"/>
    <mergeCell ref="J12:L12"/>
    <mergeCell ref="M12:N12"/>
    <mergeCell ref="A13:B13"/>
    <mergeCell ref="C13:F13"/>
    <mergeCell ref="G13:I13"/>
    <mergeCell ref="J13:L13"/>
    <mergeCell ref="M13:N13"/>
    <mergeCell ref="A16:B16"/>
    <mergeCell ref="C16:F16"/>
    <mergeCell ref="G16:I16"/>
    <mergeCell ref="J16:L16"/>
    <mergeCell ref="M16:N16"/>
    <mergeCell ref="A14:B14"/>
    <mergeCell ref="C14:F14"/>
    <mergeCell ref="G14:I14"/>
    <mergeCell ref="J14:L14"/>
    <mergeCell ref="M14:N14"/>
    <mergeCell ref="A15:B15"/>
    <mergeCell ref="C15:F15"/>
    <mergeCell ref="G15:I15"/>
    <mergeCell ref="J15:L15"/>
    <mergeCell ref="M15:N15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2019년기부금 모금액 및 활용실적명세서</vt:lpstr>
      <vt:lpstr>2019년기부금 지출명세서 (국내사업)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Windows7</cp:lastModifiedBy>
  <cp:lastPrinted>2019-03-28T03:06:29Z</cp:lastPrinted>
  <dcterms:created xsi:type="dcterms:W3CDTF">2015-03-17T05:21:40Z</dcterms:created>
  <dcterms:modified xsi:type="dcterms:W3CDTF">2020-03-31T07:31:09Z</dcterms:modified>
</cp:coreProperties>
</file>